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>
    <definedName name="_xlfn.IFERROR" hidden="1">#NAME?</definedName>
    <definedName name="_xlnm.Print_Area" localSheetId="0">'Munka1'!$A$1:$I$45</definedName>
  </definedNames>
  <calcPr fullCalcOnLoad="1"/>
</workbook>
</file>

<file path=xl/sharedStrings.xml><?xml version="1.0" encoding="utf-8"?>
<sst xmlns="http://schemas.openxmlformats.org/spreadsheetml/2006/main" count="61" uniqueCount="46">
  <si>
    <t>jobb</t>
  </si>
  <si>
    <t>bal</t>
  </si>
  <si>
    <t>Mérések</t>
  </si>
  <si>
    <t>Szépségpontok</t>
  </si>
  <si>
    <t>Paraméter</t>
  </si>
  <si>
    <t>Átlag</t>
  </si>
  <si>
    <t>Összeg</t>
  </si>
  <si>
    <t>Méret</t>
  </si>
  <si>
    <t>Szorzó</t>
  </si>
  <si>
    <t>X 1.0</t>
  </si>
  <si>
    <t>Pontszám</t>
  </si>
  <si>
    <t>Összpontszám</t>
  </si>
  <si>
    <t>Összpontszám levonás nélkül</t>
  </si>
  <si>
    <t>Érem</t>
  </si>
  <si>
    <t>Elejtő neve:</t>
  </si>
  <si>
    <t>Elejtés helye:</t>
  </si>
  <si>
    <t>Elejtés ideje:</t>
  </si>
  <si>
    <t>Szín</t>
  </si>
  <si>
    <t>0 - 5 pont adható</t>
  </si>
  <si>
    <r>
      <t>Dámszarvas (</t>
    </r>
    <r>
      <rPr>
        <b/>
        <i/>
        <sz val="14"/>
        <color indexed="8"/>
        <rFont val="Times New Roman"/>
        <family val="1"/>
      </rPr>
      <t>Dama dama</t>
    </r>
    <r>
      <rPr>
        <b/>
        <sz val="14"/>
        <color indexed="8"/>
        <rFont val="Times New Roman"/>
        <family val="1"/>
      </rPr>
      <t>)</t>
    </r>
  </si>
  <si>
    <t>Szárhossz (cm)</t>
  </si>
  <si>
    <t>Lapáthossz (cm)</t>
  </si>
  <si>
    <t>Lapátszélesség (cm)</t>
  </si>
  <si>
    <t>Rózsakörméret (cm)</t>
  </si>
  <si>
    <t>Alsó szárkörméret (cm)</t>
  </si>
  <si>
    <t>Felső szárkörméret (cm)</t>
  </si>
  <si>
    <t>Száraz agancstömeg (kg)</t>
  </si>
  <si>
    <t>X 0.5</t>
  </si>
  <si>
    <t>X 0.25</t>
  </si>
  <si>
    <t>X 1.5</t>
  </si>
  <si>
    <t>X 2.0</t>
  </si>
  <si>
    <t>Levonások</t>
  </si>
  <si>
    <t>Tömeg, alak, szabályosság</t>
  </si>
  <si>
    <t>0 - 2 pont adható</t>
  </si>
  <si>
    <t>0 - 6 pont adható</t>
  </si>
  <si>
    <t>Összes levonás</t>
  </si>
  <si>
    <t>Hibás lapátalakulás</t>
  </si>
  <si>
    <t>Nem kívánatos lapátélek</t>
  </si>
  <si>
    <t>Egyéb szabálytalanságok</t>
  </si>
  <si>
    <t>0 - 6 pont vonható le</t>
  </si>
  <si>
    <t>0 - 10 pont vonható le</t>
  </si>
  <si>
    <t>0 - 2 pont vonható le</t>
  </si>
  <si>
    <t>Szemághossz (cm)</t>
  </si>
  <si>
    <t>Terpesztés (cm)</t>
  </si>
  <si>
    <t>Terpesztés aránya (%)</t>
  </si>
  <si>
    <t>Csipkézettség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</si>
</sst>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64" fontId="39" fillId="17" borderId="13" xfId="0" applyNumberFormat="1" applyFont="1" applyFill="1" applyBorder="1" applyAlignment="1">
      <alignment horizontal="center"/>
    </xf>
    <xf numFmtId="164" fontId="39" fillId="17" borderId="10" xfId="0" applyNumberFormat="1" applyFont="1" applyFill="1" applyBorder="1" applyAlignment="1">
      <alignment horizontal="center"/>
    </xf>
    <xf numFmtId="2" fontId="40" fillId="34" borderId="14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2" fontId="39" fillId="35" borderId="17" xfId="0" applyNumberFormat="1" applyFont="1" applyFill="1" applyBorder="1" applyAlignment="1">
      <alignment horizontal="center"/>
    </xf>
    <xf numFmtId="2" fontId="39" fillId="17" borderId="18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2" fontId="39" fillId="35" borderId="17" xfId="0" applyNumberFormat="1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/>
    </xf>
    <xf numFmtId="164" fontId="39" fillId="17" borderId="16" xfId="0" applyNumberFormat="1" applyFont="1" applyFill="1" applyBorder="1" applyAlignment="1">
      <alignment horizontal="center"/>
    </xf>
    <xf numFmtId="2" fontId="39" fillId="35" borderId="20" xfId="0" applyNumberFormat="1" applyFont="1" applyFill="1" applyBorder="1" applyAlignment="1">
      <alignment horizontal="center"/>
    </xf>
    <xf numFmtId="2" fontId="39" fillId="35" borderId="10" xfId="0" applyNumberFormat="1" applyFont="1" applyFill="1" applyBorder="1" applyAlignment="1">
      <alignment horizontal="center" vertical="center"/>
    </xf>
    <xf numFmtId="1" fontId="39" fillId="35" borderId="13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/>
    </xf>
    <xf numFmtId="164" fontId="39" fillId="35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21" xfId="0" applyFont="1" applyFill="1" applyBorder="1" applyAlignment="1">
      <alignment horizontal="left" vertical="center"/>
    </xf>
    <xf numFmtId="0" fontId="39" fillId="33" borderId="22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33" borderId="25" xfId="0" applyFont="1" applyFill="1" applyBorder="1" applyAlignment="1">
      <alignment horizontal="right"/>
    </xf>
    <xf numFmtId="2" fontId="39" fillId="35" borderId="13" xfId="0" applyNumberFormat="1" applyFont="1" applyFill="1" applyBorder="1" applyAlignment="1">
      <alignment horizontal="center" vertical="center"/>
    </xf>
    <xf numFmtId="164" fontId="39" fillId="35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2" fontId="39" fillId="35" borderId="10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3" borderId="18" xfId="0" applyFont="1" applyFill="1" applyBorder="1" applyAlignment="1">
      <alignment horizontal="right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164" fontId="39" fillId="37" borderId="18" xfId="0" applyNumberFormat="1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164" fontId="39" fillId="37" borderId="36" xfId="0" applyNumberFormat="1" applyFont="1" applyFill="1" applyBorder="1" applyAlignment="1">
      <alignment horizontal="center" vertical="center"/>
    </xf>
    <xf numFmtId="164" fontId="39" fillId="37" borderId="37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showGridLines="0" tabSelected="1" workbookViewId="0" topLeftCell="A1">
      <selection activeCell="B1" sqref="B1:H1"/>
    </sheetView>
  </sheetViews>
  <sheetFormatPr defaultColWidth="0" defaultRowHeight="15" zeroHeight="1"/>
  <cols>
    <col min="1" max="1" width="9.140625" style="1" customWidth="1"/>
    <col min="2" max="2" width="25.28125" style="1" bestFit="1" customWidth="1"/>
    <col min="3" max="3" width="4.421875" style="1" bestFit="1" customWidth="1"/>
    <col min="4" max="5" width="9.140625" style="1" customWidth="1"/>
    <col min="6" max="7" width="11.28125" style="1" customWidth="1"/>
    <col min="8" max="8" width="11.28125" style="2" customWidth="1"/>
    <col min="9" max="9" width="9.140625" style="1" customWidth="1"/>
    <col min="10" max="16384" width="0" style="1" hidden="1" customWidth="1"/>
  </cols>
  <sheetData>
    <row r="1" spans="2:8" ht="19.5">
      <c r="B1" s="34" t="s">
        <v>19</v>
      </c>
      <c r="C1" s="34"/>
      <c r="D1" s="34"/>
      <c r="E1" s="34"/>
      <c r="F1" s="34"/>
      <c r="G1" s="34"/>
      <c r="H1" s="34"/>
    </row>
    <row r="2" spans="2:8" ht="42" customHeight="1">
      <c r="B2" s="10"/>
      <c r="C2" s="10"/>
      <c r="D2" s="10"/>
      <c r="E2" s="10"/>
      <c r="F2" s="10"/>
      <c r="G2" s="10"/>
      <c r="H2" s="10"/>
    </row>
    <row r="3" spans="2:8" ht="18" customHeight="1">
      <c r="B3" s="11" t="s">
        <v>14</v>
      </c>
      <c r="C3" s="34"/>
      <c r="D3" s="34"/>
      <c r="E3" s="34"/>
      <c r="F3" s="34"/>
      <c r="G3" s="34"/>
      <c r="H3" s="34"/>
    </row>
    <row r="4" spans="2:8" ht="18" customHeight="1">
      <c r="B4" s="11" t="s">
        <v>15</v>
      </c>
      <c r="C4" s="34"/>
      <c r="D4" s="34"/>
      <c r="E4" s="34"/>
      <c r="F4" s="34"/>
      <c r="G4" s="34"/>
      <c r="H4" s="34"/>
    </row>
    <row r="5" spans="2:8" ht="18" customHeight="1">
      <c r="B5" s="11" t="s">
        <v>16</v>
      </c>
      <c r="C5" s="34"/>
      <c r="D5" s="34"/>
      <c r="E5" s="34"/>
      <c r="F5" s="34"/>
      <c r="G5" s="34"/>
      <c r="H5" s="34"/>
    </row>
    <row r="6" ht="31.5" customHeight="1" thickBot="1"/>
    <row r="7" spans="2:8" ht="16.5" thickBot="1">
      <c r="B7" s="39" t="s">
        <v>2</v>
      </c>
      <c r="C7" s="40"/>
      <c r="D7" s="40"/>
      <c r="E7" s="40"/>
      <c r="F7" s="40"/>
      <c r="G7" s="40"/>
      <c r="H7" s="41"/>
    </row>
    <row r="8" spans="2:8" s="2" customFormat="1" ht="15">
      <c r="B8" s="37" t="s">
        <v>4</v>
      </c>
      <c r="C8" s="38"/>
      <c r="D8" s="12" t="s">
        <v>7</v>
      </c>
      <c r="E8" s="12" t="s">
        <v>6</v>
      </c>
      <c r="F8" s="12" t="s">
        <v>5</v>
      </c>
      <c r="G8" s="12" t="s">
        <v>8</v>
      </c>
      <c r="H8" s="13" t="s">
        <v>10</v>
      </c>
    </row>
    <row r="9" spans="2:8" ht="15">
      <c r="B9" s="23" t="s">
        <v>20</v>
      </c>
      <c r="C9" s="4" t="s">
        <v>0</v>
      </c>
      <c r="D9" s="8">
        <v>0</v>
      </c>
      <c r="E9" s="53"/>
      <c r="F9" s="42">
        <f>_xlfn.IFERROR(AVERAGE(D9:D10),"")</f>
        <v>0</v>
      </c>
      <c r="G9" s="25" t="s">
        <v>27</v>
      </c>
      <c r="H9" s="32">
        <f>_xlfn.IFERROR(F9*0.5,"")</f>
        <v>0</v>
      </c>
    </row>
    <row r="10" spans="2:8" ht="15">
      <c r="B10" s="23"/>
      <c r="C10" s="4" t="s">
        <v>1</v>
      </c>
      <c r="D10" s="8">
        <v>0</v>
      </c>
      <c r="E10" s="56"/>
      <c r="F10" s="42"/>
      <c r="G10" s="25"/>
      <c r="H10" s="32"/>
    </row>
    <row r="11" spans="2:8" ht="15">
      <c r="B11" s="23" t="s">
        <v>42</v>
      </c>
      <c r="C11" s="4" t="s">
        <v>0</v>
      </c>
      <c r="D11" s="8">
        <v>0</v>
      </c>
      <c r="E11" s="56"/>
      <c r="F11" s="42">
        <f>_xlfn.IFERROR(AVERAGE(D11:D12),"")</f>
        <v>0</v>
      </c>
      <c r="G11" s="25" t="s">
        <v>28</v>
      </c>
      <c r="H11" s="32">
        <f>_xlfn.IFERROR(F11*0.25,"")</f>
        <v>0</v>
      </c>
    </row>
    <row r="12" spans="2:8" ht="15">
      <c r="B12" s="23"/>
      <c r="C12" s="4" t="s">
        <v>1</v>
      </c>
      <c r="D12" s="8">
        <v>0</v>
      </c>
      <c r="E12" s="56"/>
      <c r="F12" s="42"/>
      <c r="G12" s="25"/>
      <c r="H12" s="32"/>
    </row>
    <row r="13" spans="2:8" ht="15">
      <c r="B13" s="23" t="s">
        <v>21</v>
      </c>
      <c r="C13" s="4" t="s">
        <v>0</v>
      </c>
      <c r="D13" s="8">
        <v>0</v>
      </c>
      <c r="E13" s="56"/>
      <c r="F13" s="24">
        <f>_xlfn.IFERROR(AVERAGE(D13:D14),"")</f>
        <v>0</v>
      </c>
      <c r="G13" s="25" t="s">
        <v>9</v>
      </c>
      <c r="H13" s="32">
        <f>_xlfn.IFERROR(F13,"")</f>
        <v>0</v>
      </c>
    </row>
    <row r="14" spans="2:8" ht="15">
      <c r="B14" s="23"/>
      <c r="C14" s="4" t="s">
        <v>1</v>
      </c>
      <c r="D14" s="8">
        <v>0</v>
      </c>
      <c r="E14" s="56"/>
      <c r="F14" s="24"/>
      <c r="G14" s="25"/>
      <c r="H14" s="32"/>
    </row>
    <row r="15" spans="2:8" ht="15">
      <c r="B15" s="23" t="s">
        <v>22</v>
      </c>
      <c r="C15" s="4" t="s">
        <v>0</v>
      </c>
      <c r="D15" s="8">
        <v>0</v>
      </c>
      <c r="E15" s="56"/>
      <c r="F15" s="24">
        <f>_xlfn.IFERROR(AVERAGE(D15:D16),"")</f>
        <v>0</v>
      </c>
      <c r="G15" s="25" t="s">
        <v>29</v>
      </c>
      <c r="H15" s="32">
        <f>_xlfn.IFERROR(F15*1.5,"")</f>
        <v>0</v>
      </c>
    </row>
    <row r="16" spans="2:8" ht="15">
      <c r="B16" s="23"/>
      <c r="C16" s="4" t="s">
        <v>1</v>
      </c>
      <c r="D16" s="8">
        <v>0</v>
      </c>
      <c r="E16" s="56"/>
      <c r="F16" s="24"/>
      <c r="G16" s="25"/>
      <c r="H16" s="32"/>
    </row>
    <row r="17" spans="2:8" ht="15">
      <c r="B17" s="23" t="s">
        <v>23</v>
      </c>
      <c r="C17" s="4" t="s">
        <v>0</v>
      </c>
      <c r="D17" s="8">
        <v>0</v>
      </c>
      <c r="E17" s="56"/>
      <c r="F17" s="24">
        <f>_xlfn.IFERROR(AVERAGE(D17:D18),"")</f>
        <v>0</v>
      </c>
      <c r="G17" s="25" t="s">
        <v>9</v>
      </c>
      <c r="H17" s="32">
        <f>_xlfn.IFERROR(F17,"")</f>
        <v>0</v>
      </c>
    </row>
    <row r="18" spans="2:16" s="3" customFormat="1" ht="15">
      <c r="B18" s="23"/>
      <c r="C18" s="4" t="s">
        <v>1</v>
      </c>
      <c r="D18" s="8">
        <v>0</v>
      </c>
      <c r="E18" s="57"/>
      <c r="F18" s="24"/>
      <c r="G18" s="25"/>
      <c r="H18" s="32"/>
      <c r="I18" s="1"/>
      <c r="J18" s="1"/>
      <c r="K18" s="1"/>
      <c r="L18" s="1"/>
      <c r="M18" s="1"/>
      <c r="N18" s="1"/>
      <c r="O18" s="1"/>
      <c r="P18" s="1"/>
    </row>
    <row r="19" spans="2:8" ht="15">
      <c r="B19" s="23" t="s">
        <v>24</v>
      </c>
      <c r="C19" s="4" t="s">
        <v>0</v>
      </c>
      <c r="D19" s="8">
        <v>0</v>
      </c>
      <c r="E19" s="24">
        <f>_xlfn.IFERROR(SUM(D19:D20),"")</f>
        <v>0</v>
      </c>
      <c r="F19" s="53"/>
      <c r="G19" s="25" t="s">
        <v>9</v>
      </c>
      <c r="H19" s="33">
        <f>_xlfn.IFERROR(E19,"")</f>
        <v>0</v>
      </c>
    </row>
    <row r="20" spans="2:8" ht="15">
      <c r="B20" s="23"/>
      <c r="C20" s="4" t="s">
        <v>1</v>
      </c>
      <c r="D20" s="8">
        <v>0</v>
      </c>
      <c r="E20" s="24"/>
      <c r="F20" s="56"/>
      <c r="G20" s="25"/>
      <c r="H20" s="33"/>
    </row>
    <row r="21" spans="2:8" ht="15">
      <c r="B21" s="23" t="s">
        <v>25</v>
      </c>
      <c r="C21" s="4" t="s">
        <v>0</v>
      </c>
      <c r="D21" s="8">
        <v>0</v>
      </c>
      <c r="E21" s="24">
        <f>_xlfn.IFERROR(SUM(D21:D22),"")</f>
        <v>0</v>
      </c>
      <c r="F21" s="56"/>
      <c r="G21" s="25" t="s">
        <v>9</v>
      </c>
      <c r="H21" s="33">
        <f>_xlfn.IFERROR(E21,"")</f>
        <v>0</v>
      </c>
    </row>
    <row r="22" spans="2:8" ht="15">
      <c r="B22" s="23"/>
      <c r="C22" s="4" t="s">
        <v>1</v>
      </c>
      <c r="D22" s="8">
        <v>0</v>
      </c>
      <c r="E22" s="24"/>
      <c r="F22" s="57"/>
      <c r="G22" s="25"/>
      <c r="H22" s="33"/>
    </row>
    <row r="23" spans="2:8" ht="15.75" thickBot="1">
      <c r="B23" s="54" t="s">
        <v>26</v>
      </c>
      <c r="C23" s="55"/>
      <c r="D23" s="15">
        <v>0</v>
      </c>
      <c r="E23" s="53"/>
      <c r="F23" s="53"/>
      <c r="G23" s="16" t="s">
        <v>30</v>
      </c>
      <c r="H23" s="17">
        <f>_xlfn.IFERROR(D23*2,"")</f>
        <v>0</v>
      </c>
    </row>
    <row r="24" spans="2:8" ht="16.5" thickBot="1">
      <c r="B24" s="39" t="s">
        <v>3</v>
      </c>
      <c r="C24" s="40"/>
      <c r="D24" s="40"/>
      <c r="E24" s="40"/>
      <c r="F24" s="40"/>
      <c r="G24" s="40"/>
      <c r="H24" s="41"/>
    </row>
    <row r="25" spans="2:8" ht="15">
      <c r="B25" s="18" t="s">
        <v>17</v>
      </c>
      <c r="C25" s="46" t="s">
        <v>33</v>
      </c>
      <c r="D25" s="47"/>
      <c r="E25" s="47"/>
      <c r="F25" s="47"/>
      <c r="G25" s="48"/>
      <c r="H25" s="19">
        <v>0</v>
      </c>
    </row>
    <row r="26" spans="2:8" ht="15">
      <c r="B26" s="5" t="s">
        <v>45</v>
      </c>
      <c r="C26" s="43" t="s">
        <v>34</v>
      </c>
      <c r="D26" s="44"/>
      <c r="E26" s="44"/>
      <c r="F26" s="44"/>
      <c r="G26" s="45"/>
      <c r="H26" s="7">
        <v>0</v>
      </c>
    </row>
    <row r="27" spans="2:8" ht="15">
      <c r="B27" s="6" t="s">
        <v>32</v>
      </c>
      <c r="C27" s="43" t="s">
        <v>18</v>
      </c>
      <c r="D27" s="44"/>
      <c r="E27" s="44"/>
      <c r="F27" s="44"/>
      <c r="G27" s="45"/>
      <c r="H27" s="7">
        <v>0</v>
      </c>
    </row>
    <row r="28" spans="2:8" ht="15.75" thickBot="1">
      <c r="B28" s="51"/>
      <c r="C28" s="52"/>
      <c r="D28" s="52"/>
      <c r="E28" s="50" t="s">
        <v>12</v>
      </c>
      <c r="F28" s="50"/>
      <c r="G28" s="50"/>
      <c r="H28" s="14">
        <f>SUM(H9:H23,H25:H27)</f>
        <v>0</v>
      </c>
    </row>
    <row r="29" spans="2:8" ht="16.5" thickBot="1">
      <c r="B29" s="39" t="s">
        <v>31</v>
      </c>
      <c r="C29" s="40"/>
      <c r="D29" s="40"/>
      <c r="E29" s="40"/>
      <c r="F29" s="40"/>
      <c r="G29" s="40"/>
      <c r="H29" s="41"/>
    </row>
    <row r="30" spans="2:8" ht="15">
      <c r="B30" s="26" t="s">
        <v>43</v>
      </c>
      <c r="C30" s="27"/>
      <c r="D30" s="8">
        <v>0</v>
      </c>
      <c r="E30" s="28" t="s">
        <v>44</v>
      </c>
      <c r="F30" s="28"/>
      <c r="G30" s="21">
        <f>_xlfn.IFERROR((D30/F9)*100,0)</f>
        <v>0</v>
      </c>
      <c r="H30" s="22">
        <f>IF(G30&lt;=60,6,IF(G30&lt;=65,5,IF(G30&lt;=70,4,IF(G30&lt;=75,3,IF(G30&lt;=80,2,IF(G30&lt;=85,1,0))))))</f>
        <v>6</v>
      </c>
    </row>
    <row r="31" spans="2:8" ht="15">
      <c r="B31" s="6" t="s">
        <v>36</v>
      </c>
      <c r="C31" s="49" t="s">
        <v>40</v>
      </c>
      <c r="D31" s="49"/>
      <c r="E31" s="49"/>
      <c r="F31" s="49"/>
      <c r="G31" s="49"/>
      <c r="H31" s="7">
        <v>0</v>
      </c>
    </row>
    <row r="32" spans="2:8" ht="15">
      <c r="B32" s="6" t="s">
        <v>37</v>
      </c>
      <c r="C32" s="49" t="s">
        <v>41</v>
      </c>
      <c r="D32" s="49"/>
      <c r="E32" s="49"/>
      <c r="F32" s="49"/>
      <c r="G32" s="49"/>
      <c r="H32" s="7">
        <v>0</v>
      </c>
    </row>
    <row r="33" spans="2:8" ht="15">
      <c r="B33" s="6" t="s">
        <v>38</v>
      </c>
      <c r="C33" s="49" t="s">
        <v>39</v>
      </c>
      <c r="D33" s="49"/>
      <c r="E33" s="49"/>
      <c r="F33" s="49"/>
      <c r="G33" s="49"/>
      <c r="H33" s="7">
        <v>0</v>
      </c>
    </row>
    <row r="34" spans="2:8" ht="15.75" thickBot="1">
      <c r="B34" s="29"/>
      <c r="C34" s="30"/>
      <c r="D34" s="30"/>
      <c r="E34" s="31" t="s">
        <v>35</v>
      </c>
      <c r="F34" s="31"/>
      <c r="G34" s="31"/>
      <c r="H34" s="20">
        <f>SUM(H30:H33)</f>
        <v>6</v>
      </c>
    </row>
    <row r="35" ht="15.75" thickBot="1"/>
    <row r="36" spans="6:8" ht="16.5" thickBot="1">
      <c r="F36" s="35" t="s">
        <v>11</v>
      </c>
      <c r="G36" s="36"/>
      <c r="H36" s="9">
        <f>H28-H34</f>
        <v>-6</v>
      </c>
    </row>
    <row r="37" ht="15.75" thickBot="1"/>
    <row r="38" spans="6:8" ht="16.5" thickBot="1">
      <c r="F38" s="35" t="s">
        <v>13</v>
      </c>
      <c r="G38" s="36"/>
      <c r="H38" s="9">
        <f>IF(H36&gt;=180,"Arany",IF(H36&gt;=170,"Ezüst",IF(H36&gt;=160,"Bronz","")))</f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54">
    <mergeCell ref="B19:B20"/>
    <mergeCell ref="H9:H10"/>
    <mergeCell ref="H17:H18"/>
    <mergeCell ref="B11:B12"/>
    <mergeCell ref="F11:F12"/>
    <mergeCell ref="G11:G12"/>
    <mergeCell ref="H11:H12"/>
    <mergeCell ref="E9:E18"/>
    <mergeCell ref="F19:F22"/>
    <mergeCell ref="E19:E20"/>
    <mergeCell ref="E28:G28"/>
    <mergeCell ref="B28:D28"/>
    <mergeCell ref="E23:F23"/>
    <mergeCell ref="B23:C23"/>
    <mergeCell ref="C26:G26"/>
    <mergeCell ref="C32:G32"/>
    <mergeCell ref="B29:H29"/>
    <mergeCell ref="C31:G31"/>
    <mergeCell ref="H19:H20"/>
    <mergeCell ref="B13:B14"/>
    <mergeCell ref="B7:H7"/>
    <mergeCell ref="B24:H24"/>
    <mergeCell ref="F36:G36"/>
    <mergeCell ref="F9:F10"/>
    <mergeCell ref="F17:F18"/>
    <mergeCell ref="B9:B10"/>
    <mergeCell ref="B17:B18"/>
    <mergeCell ref="F13:F14"/>
    <mergeCell ref="G19:G20"/>
    <mergeCell ref="H21:H22"/>
    <mergeCell ref="B1:H1"/>
    <mergeCell ref="F38:G38"/>
    <mergeCell ref="C3:H3"/>
    <mergeCell ref="C4:H4"/>
    <mergeCell ref="C5:H5"/>
    <mergeCell ref="B8:C8"/>
    <mergeCell ref="G9:G10"/>
    <mergeCell ref="G17:G18"/>
    <mergeCell ref="G13:G14"/>
    <mergeCell ref="H13:H14"/>
    <mergeCell ref="B15:B16"/>
    <mergeCell ref="F15:F16"/>
    <mergeCell ref="G15:G16"/>
    <mergeCell ref="H15:H16"/>
    <mergeCell ref="B21:B22"/>
    <mergeCell ref="E21:E22"/>
    <mergeCell ref="G21:G22"/>
    <mergeCell ref="B30:C30"/>
    <mergeCell ref="E30:F30"/>
    <mergeCell ref="B34:D34"/>
    <mergeCell ref="E34:G34"/>
    <mergeCell ref="C27:G27"/>
    <mergeCell ref="C25:G25"/>
    <mergeCell ref="C33:G33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E19:E22 F12 F10 F9 F11 F13:F18" formulaRange="1"/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Imre</dc:creator>
  <cp:keywords/>
  <dc:description/>
  <cp:lastModifiedBy>Kovács Imre</cp:lastModifiedBy>
  <dcterms:created xsi:type="dcterms:W3CDTF">2016-06-09T11:04:31Z</dcterms:created>
  <dcterms:modified xsi:type="dcterms:W3CDTF">2016-06-13T06:53:47Z</dcterms:modified>
  <cp:category/>
  <cp:version/>
  <cp:contentType/>
  <cp:contentStatus/>
</cp:coreProperties>
</file>